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школа\меню школа 2023\"/>
    </mc:Choice>
  </mc:AlternateContent>
  <bookViews>
    <workbookView xWindow="360" yWindow="75" windowWidth="1560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4" i="1" l="1"/>
  <c r="L23" i="1"/>
  <c r="B195" i="1" l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L176" i="1"/>
  <c r="L157" i="1"/>
  <c r="L138" i="1"/>
  <c r="L119" i="1"/>
  <c r="L100" i="1"/>
  <c r="L81" i="1"/>
  <c r="L62" i="1"/>
  <c r="L43" i="1"/>
  <c r="L24" i="1"/>
  <c r="I176" i="1"/>
  <c r="J157" i="1"/>
  <c r="F157" i="1"/>
  <c r="I157" i="1"/>
  <c r="H138" i="1"/>
  <c r="J138" i="1"/>
  <c r="G138" i="1"/>
  <c r="I138" i="1"/>
  <c r="F138" i="1"/>
  <c r="H119" i="1"/>
  <c r="J119" i="1"/>
  <c r="I119" i="1"/>
  <c r="G119" i="1"/>
  <c r="F119" i="1"/>
  <c r="I100" i="1"/>
  <c r="F100" i="1"/>
  <c r="J100" i="1"/>
  <c r="H100" i="1"/>
  <c r="G81" i="1"/>
  <c r="J81" i="1"/>
  <c r="F81" i="1"/>
  <c r="H81" i="1"/>
  <c r="I81" i="1"/>
  <c r="H62" i="1"/>
  <c r="J62" i="1"/>
  <c r="I62" i="1"/>
  <c r="G62" i="1"/>
  <c r="F62" i="1"/>
  <c r="J43" i="1"/>
  <c r="I43" i="1"/>
  <c r="H43" i="1"/>
  <c r="G43" i="1"/>
  <c r="F43" i="1"/>
  <c r="J24" i="1"/>
  <c r="I24" i="1"/>
  <c r="G24" i="1"/>
  <c r="F24" i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<sst xmlns="http://schemas.openxmlformats.org/spreadsheetml/2006/main" count="274" uniqueCount="84">
  <si>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</si>
  <si>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</si>
  <si>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</si>
  <si>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</si>
  <si>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</si>
  <si>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</si>
  <si>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</si>
  <si>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</si>
  <si>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</si>
  <si>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</si>
  <si>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</si>
  <si>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</si>
  <si>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</si>
  <si>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</si>
  <si>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</si>
  <si>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</si>
  <si>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</si>
  <si>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</si>
  <si>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</si>
  <si>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</si>
  <si>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</si>
  <si>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</si>
  <si>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</si>
  <si>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</si>
  <si>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</si>
  <si>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</si>
  <si>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</si>
  <si>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</si>
  <si>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</si>
  <si>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</si>
  <si>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</si>
  <si>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</si>
  <si>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</si>
  <si>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</si>
  <si>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</si>
  <si>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</si>
  <si>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</si>
  <si>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</si>
  <si>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</si>
  <si>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</si>
  <si>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лимоном</t>
  </si>
  <si>
    <t>Батон  нарезной с сыром</t>
  </si>
  <si>
    <t>Салат из свежей капусты</t>
  </si>
  <si>
    <t>Суп-лапша</t>
  </si>
  <si>
    <t>Рыба,запеченная с соусом</t>
  </si>
  <si>
    <t>Картофельное пюре</t>
  </si>
  <si>
    <t>Компот из сухофруктов</t>
  </si>
  <si>
    <t>Хлеб ржаной</t>
  </si>
  <si>
    <t>с.Малый Труев</t>
  </si>
  <si>
    <t>Каша гречневая</t>
  </si>
  <si>
    <t>Бутерброд с сыром</t>
  </si>
  <si>
    <t>Суп картофельный с клецками</t>
  </si>
  <si>
    <t>Гуляш</t>
  </si>
  <si>
    <t>Рис отварной</t>
  </si>
  <si>
    <t>Компот</t>
  </si>
  <si>
    <t>Яйцо вареное</t>
  </si>
  <si>
    <t>Салат свекольный</t>
  </si>
  <si>
    <t>Щи из свежей капусты</t>
  </si>
  <si>
    <t>Макароны отварные</t>
  </si>
  <si>
    <t>Суп молочный с вермишелью</t>
  </si>
  <si>
    <t>Батон нарезной</t>
  </si>
  <si>
    <t>Батон нарезной с сыром</t>
  </si>
  <si>
    <t>Каша молочная пшенная</t>
  </si>
  <si>
    <t>Чай с сахаром</t>
  </si>
  <si>
    <t>Суп картофельный с рыбой</t>
  </si>
  <si>
    <t>Рагу овощное</t>
  </si>
  <si>
    <t>Творожная запеканка со сметаной</t>
  </si>
  <si>
    <t>Рассольник</t>
  </si>
  <si>
    <t>Ленивые голубцы</t>
  </si>
  <si>
    <t>Макароны отварные с сыром</t>
  </si>
  <si>
    <t>Салат из свежей капусты с яблоками</t>
  </si>
  <si>
    <t>Суп гороховый</t>
  </si>
  <si>
    <t>Каша овсяная</t>
  </si>
  <si>
    <t>Салат "Винегрет"</t>
  </si>
  <si>
    <t>Плов</t>
  </si>
  <si>
    <t xml:space="preserve">Суп с макаронными изделиями </t>
  </si>
  <si>
    <t>Каша рисовая</t>
  </si>
  <si>
    <t>Салат из свежих помидоров</t>
  </si>
  <si>
    <t xml:space="preserve">Борщ </t>
  </si>
  <si>
    <t>Гороховое пюре</t>
  </si>
  <si>
    <t>Салат из свежих огурцов</t>
  </si>
  <si>
    <t>Каша "Дружба"</t>
  </si>
  <si>
    <t>Мураев М.М.</t>
  </si>
  <si>
    <t>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</si>
</sst>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N179" sqref="N178:N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83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6.11</v>
      </c>
      <c r="H6" s="40">
        <v>10.72</v>
      </c>
      <c r="I6" s="40">
        <v>32.799999999999997</v>
      </c>
      <c r="J6" s="40">
        <v>251</v>
      </c>
      <c r="K6" s="41">
        <v>181</v>
      </c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6.68</v>
      </c>
      <c r="H9" s="43">
        <v>8.4499999999999993</v>
      </c>
      <c r="I9" s="43">
        <v>19.39</v>
      </c>
      <c r="J9" s="43">
        <v>180</v>
      </c>
      <c r="K9" s="44">
        <v>3</v>
      </c>
      <c r="L9" s="43">
        <v>15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12.92</v>
      </c>
      <c r="H13" s="19">
        <f t="shared" si="0"/>
        <v>19.189999999999998</v>
      </c>
      <c r="I13" s="19">
        <f t="shared" si="0"/>
        <v>67.39</v>
      </c>
      <c r="J13" s="19">
        <f t="shared" si="0"/>
        <v>493</v>
      </c>
      <c r="K13" s="25"/>
      <c r="L13" s="19">
        <f t="shared" ref="L13" si="1">SUM(L6:L12)</f>
        <v>55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0.85</v>
      </c>
      <c r="H14" s="43">
        <v>3.05</v>
      </c>
      <c r="I14" s="43">
        <v>5.41</v>
      </c>
      <c r="J14" s="43">
        <v>52.44</v>
      </c>
      <c r="K14" s="44">
        <v>45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0.13</v>
      </c>
      <c r="H15" s="43">
        <v>0.01</v>
      </c>
      <c r="I15" s="43">
        <v>0.75</v>
      </c>
      <c r="J15" s="43">
        <v>3.5</v>
      </c>
      <c r="K15" s="44">
        <v>111</v>
      </c>
      <c r="L15" s="43">
        <v>23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7.88</v>
      </c>
      <c r="H16" s="43">
        <v>4.1399999999999997</v>
      </c>
      <c r="I16" s="43">
        <v>3.74</v>
      </c>
      <c r="J16" s="43">
        <v>82.78</v>
      </c>
      <c r="K16" s="44">
        <v>232</v>
      </c>
      <c r="L16" s="43">
        <v>30.88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3.26</v>
      </c>
      <c r="H17" s="43">
        <v>9.6199999999999992</v>
      </c>
      <c r="I17" s="43">
        <v>18.89</v>
      </c>
      <c r="J17" s="43">
        <v>181.5</v>
      </c>
      <c r="K17" s="44">
        <v>128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2.4500000000000002</v>
      </c>
      <c r="H20" s="43">
        <v>7.55</v>
      </c>
      <c r="I20" s="43">
        <v>14.62</v>
      </c>
      <c r="J20" s="43">
        <v>136</v>
      </c>
      <c r="K20" s="44">
        <v>1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15.23</v>
      </c>
      <c r="H23" s="19">
        <f t="shared" si="2"/>
        <v>24.46</v>
      </c>
      <c r="I23" s="19">
        <f t="shared" si="2"/>
        <v>75.42</v>
      </c>
      <c r="J23" s="19">
        <f t="shared" si="2"/>
        <v>589.02</v>
      </c>
      <c r="K23" s="25"/>
      <c r="L23" s="19">
        <f>SUM(L14:L22)</f>
        <v>88.88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1380</v>
      </c>
      <c r="G24" s="32">
        <f t="shared" ref="G24:J24" si="3">G13+G23</f>
        <v>28.15</v>
      </c>
      <c r="H24" s="32">
        <f t="shared" si="3"/>
        <v>43.65</v>
      </c>
      <c r="I24" s="32">
        <f t="shared" si="3"/>
        <v>142.81</v>
      </c>
      <c r="J24" s="32">
        <f t="shared" si="3"/>
        <v>1082.02</v>
      </c>
      <c r="K24" s="32"/>
      <c r="L24" s="32">
        <f t="shared" ref="L24" si="4">L13+L23</f>
        <v>143.88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250</v>
      </c>
      <c r="G25" s="40">
        <v>9.09</v>
      </c>
      <c r="H25" s="40">
        <v>12.99</v>
      </c>
      <c r="I25" s="40">
        <v>35.18</v>
      </c>
      <c r="J25" s="40">
        <v>295</v>
      </c>
      <c r="K25" s="41">
        <v>183</v>
      </c>
      <c r="L25" s="40">
        <v>30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6.68</v>
      </c>
      <c r="H28" s="43">
        <v>8.4499999999999993</v>
      </c>
      <c r="I28" s="43">
        <v>19.39</v>
      </c>
      <c r="J28" s="43">
        <v>180</v>
      </c>
      <c r="K28" s="44">
        <v>3</v>
      </c>
      <c r="L28" s="43">
        <v>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15.9</v>
      </c>
      <c r="H32" s="19">
        <f t="shared" ref="H32" si="6">SUM(H25:H31)</f>
        <v>21.46</v>
      </c>
      <c r="I32" s="19">
        <f t="shared" ref="I32" si="7">SUM(I25:I31)</f>
        <v>69.77</v>
      </c>
      <c r="J32" s="19">
        <f t="shared" ref="J32:L32" si="8">SUM(J25:J31)</f>
        <v>537</v>
      </c>
      <c r="K32" s="25"/>
      <c r="L32" s="19">
        <f t="shared" si="8"/>
        <v>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100</v>
      </c>
      <c r="G33" s="43">
        <v>0.7</v>
      </c>
      <c r="H33" s="43">
        <v>10.1</v>
      </c>
      <c r="I33" s="43">
        <v>2</v>
      </c>
      <c r="J33" s="43">
        <v>102</v>
      </c>
      <c r="K33" s="44">
        <v>17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0.14000000000000001</v>
      </c>
      <c r="H34" s="43">
        <v>1.08</v>
      </c>
      <c r="I34" s="43">
        <v>0.78</v>
      </c>
      <c r="J34" s="43">
        <v>13.24</v>
      </c>
      <c r="K34" s="44">
        <v>108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14.55</v>
      </c>
      <c r="H35" s="43">
        <v>16.79</v>
      </c>
      <c r="I35" s="43">
        <v>2.89</v>
      </c>
      <c r="J35" s="43">
        <v>221</v>
      </c>
      <c r="K35" s="44">
        <v>260</v>
      </c>
      <c r="L35" s="43">
        <v>25.88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3.65</v>
      </c>
      <c r="H36" s="43">
        <v>5.37</v>
      </c>
      <c r="I36" s="43">
        <v>36.68</v>
      </c>
      <c r="J36" s="43">
        <v>209.7</v>
      </c>
      <c r="K36" s="44">
        <v>304</v>
      </c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2.4500000000000002</v>
      </c>
      <c r="H39" s="43">
        <v>7.55</v>
      </c>
      <c r="I39" s="43">
        <v>14.62</v>
      </c>
      <c r="J39" s="43">
        <v>136</v>
      </c>
      <c r="K39" s="44">
        <v>1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9">SUM(G33:G41)</f>
        <v>22.15</v>
      </c>
      <c r="H42" s="19">
        <f t="shared" ref="H42" si="10">SUM(H33:H41)</f>
        <v>40.98</v>
      </c>
      <c r="I42" s="19">
        <f t="shared" ref="I42" si="11">SUM(I33:I41)</f>
        <v>88.98</v>
      </c>
      <c r="J42" s="19">
        <f t="shared" ref="J42:L42" si="12">SUM(J33:J41)</f>
        <v>814.74</v>
      </c>
      <c r="K42" s="25"/>
      <c r="L42" s="19">
        <f t="shared" si="12"/>
        <v>88.88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1380</v>
      </c>
      <c r="G43" s="32">
        <f t="shared" ref="G43" si="13">G32+G42</f>
        <v>38.049999999999997</v>
      </c>
      <c r="H43" s="32">
        <f t="shared" ref="H43" si="14">H32+H42</f>
        <v>62.44</v>
      </c>
      <c r="I43" s="32">
        <f t="shared" ref="I43" si="15">I32+I42</f>
        <v>158.75</v>
      </c>
      <c r="J43" s="32">
        <f t="shared" ref="J43:L43" si="16">J32+J42</f>
        <v>1351.74</v>
      </c>
      <c r="K43" s="32"/>
      <c r="L43" s="32">
        <f t="shared" si="16"/>
        <v>143.88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6.98</v>
      </c>
      <c r="H44" s="40">
        <v>7.65</v>
      </c>
      <c r="I44" s="40">
        <v>24.66</v>
      </c>
      <c r="J44" s="40">
        <v>195.1</v>
      </c>
      <c r="K44" s="41">
        <v>53</v>
      </c>
      <c r="L44" s="40">
        <v>22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>
        <v>8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6.68</v>
      </c>
      <c r="H47" s="43">
        <v>8.4499999999999993</v>
      </c>
      <c r="I47" s="43">
        <v>19.39</v>
      </c>
      <c r="J47" s="43">
        <v>180</v>
      </c>
      <c r="K47" s="44">
        <v>3</v>
      </c>
      <c r="L47" s="43">
        <v>15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7">SUM(G44:G50)</f>
        <v>18.89</v>
      </c>
      <c r="H51" s="19">
        <f t="shared" ref="H51" si="18">SUM(H44:H50)</f>
        <v>20.72</v>
      </c>
      <c r="I51" s="19">
        <f t="shared" ref="I51" si="19">SUM(I44:I50)</f>
        <v>59.55</v>
      </c>
      <c r="J51" s="19">
        <f t="shared" ref="J51:L51" si="20">SUM(J44:J50)</f>
        <v>500.1</v>
      </c>
      <c r="K51" s="25"/>
      <c r="L51" s="19">
        <f t="shared" si="20"/>
        <v>55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0.71</v>
      </c>
      <c r="H52" s="43">
        <v>3.04</v>
      </c>
      <c r="I52" s="43">
        <v>4.18</v>
      </c>
      <c r="J52" s="43">
        <v>46.95</v>
      </c>
      <c r="K52" s="44">
        <v>52</v>
      </c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6.37</v>
      </c>
      <c r="H53" s="43">
        <v>10.6</v>
      </c>
      <c r="I53" s="43">
        <v>8.26</v>
      </c>
      <c r="J53" s="43">
        <v>157.04</v>
      </c>
      <c r="K53" s="44">
        <v>88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12.38</v>
      </c>
      <c r="H54" s="43">
        <v>18.149999999999999</v>
      </c>
      <c r="I54" s="43">
        <v>10.74</v>
      </c>
      <c r="J54" s="43">
        <v>258</v>
      </c>
      <c r="K54" s="44">
        <v>260</v>
      </c>
      <c r="L54" s="43">
        <v>25.88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309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2.4500000000000002</v>
      </c>
      <c r="H58" s="43">
        <v>7.55</v>
      </c>
      <c r="I58" s="43">
        <v>14.62</v>
      </c>
      <c r="J58" s="43">
        <v>139</v>
      </c>
      <c r="K58" s="44">
        <v>1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1">SUM(G52:G60)</f>
        <v>31.34</v>
      </c>
      <c r="H61" s="19">
        <f t="shared" ref="H61" si="22">SUM(H52:H60)</f>
        <v>48.78</v>
      </c>
      <c r="I61" s="19">
        <f t="shared" ref="I61" si="23">SUM(I52:I60)</f>
        <v>127.74000000000001</v>
      </c>
      <c r="J61" s="19">
        <f t="shared" ref="J61:L61" si="24">SUM(J52:J60)</f>
        <v>1070.3</v>
      </c>
      <c r="K61" s="25"/>
      <c r="L61" s="19">
        <f t="shared" si="24"/>
        <v>88.88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1420</v>
      </c>
      <c r="G62" s="32">
        <f t="shared" ref="G62" si="25">G51+G61</f>
        <v>50.230000000000004</v>
      </c>
      <c r="H62" s="32">
        <f t="shared" ref="H62" si="26">H51+H61</f>
        <v>69.5</v>
      </c>
      <c r="I62" s="32">
        <f t="shared" ref="I62" si="27">I51+I61</f>
        <v>187.29000000000002</v>
      </c>
      <c r="J62" s="32">
        <f t="shared" ref="J62:L62" si="28">J51+J61</f>
        <v>1570.4</v>
      </c>
      <c r="K62" s="32"/>
      <c r="L62" s="32">
        <f t="shared" si="28"/>
        <v>143.88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7.51</v>
      </c>
      <c r="H63" s="40">
        <v>8.34</v>
      </c>
      <c r="I63" s="40">
        <v>30.44</v>
      </c>
      <c r="J63" s="40">
        <v>227</v>
      </c>
      <c r="K63" s="41">
        <v>173</v>
      </c>
      <c r="L63" s="40">
        <v>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0.06</v>
      </c>
      <c r="H65" s="43">
        <v>0.02</v>
      </c>
      <c r="I65" s="43">
        <v>9.4600000000000009</v>
      </c>
      <c r="J65" s="43">
        <v>37.89</v>
      </c>
      <c r="K65" s="44">
        <v>376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50</v>
      </c>
      <c r="G66" s="43">
        <v>6.68</v>
      </c>
      <c r="H66" s="43">
        <v>8.4499999999999993</v>
      </c>
      <c r="I66" s="43">
        <v>19.39</v>
      </c>
      <c r="J66" s="43">
        <v>180</v>
      </c>
      <c r="K66" s="44">
        <v>3</v>
      </c>
      <c r="L66" s="43">
        <v>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14.25</v>
      </c>
      <c r="H70" s="19">
        <f t="shared" ref="H70" si="30">SUM(H63:H69)</f>
        <v>16.809999999999999</v>
      </c>
      <c r="I70" s="19">
        <f t="shared" ref="I70" si="31">SUM(I63:I69)</f>
        <v>59.290000000000006</v>
      </c>
      <c r="J70" s="19">
        <f t="shared" ref="J70:L70" si="32">SUM(J63:J69)</f>
        <v>444.89</v>
      </c>
      <c r="K70" s="25"/>
      <c r="L70" s="19">
        <f t="shared" si="32"/>
        <v>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100</v>
      </c>
      <c r="G71" s="43">
        <v>0.85</v>
      </c>
      <c r="H71" s="43">
        <v>3.05</v>
      </c>
      <c r="I71" s="43">
        <v>5.41</v>
      </c>
      <c r="J71" s="43">
        <v>52.44</v>
      </c>
      <c r="K71" s="44">
        <v>45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13.21</v>
      </c>
      <c r="H72" s="43">
        <v>4.1100000000000003</v>
      </c>
      <c r="I72" s="43">
        <v>6.7</v>
      </c>
      <c r="J72" s="43">
        <v>116.24</v>
      </c>
      <c r="K72" s="44">
        <v>106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220</v>
      </c>
      <c r="G73" s="43">
        <v>1.89</v>
      </c>
      <c r="H73" s="43">
        <v>5.97</v>
      </c>
      <c r="I73" s="43">
        <v>15.77</v>
      </c>
      <c r="J73" s="43">
        <v>124.44</v>
      </c>
      <c r="K73" s="44">
        <v>289</v>
      </c>
      <c r="L73" s="43">
        <v>33.880000000000003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2.4500000000000002</v>
      </c>
      <c r="H77" s="43">
        <v>7.55</v>
      </c>
      <c r="I77" s="43">
        <v>14.62</v>
      </c>
      <c r="J77" s="43">
        <v>139</v>
      </c>
      <c r="K77" s="44">
        <v>1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3">SUM(G71:G79)</f>
        <v>19.059999999999999</v>
      </c>
      <c r="H80" s="19">
        <f t="shared" ref="H80" si="34">SUM(H71:H79)</f>
        <v>20.77</v>
      </c>
      <c r="I80" s="19">
        <f t="shared" ref="I80" si="35">SUM(I71:I79)</f>
        <v>74.510000000000005</v>
      </c>
      <c r="J80" s="19">
        <f t="shared" ref="J80:L80" si="36">SUM(J71:J79)</f>
        <v>564.92000000000007</v>
      </c>
      <c r="K80" s="25"/>
      <c r="L80" s="19">
        <f t="shared" si="36"/>
        <v>88.88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 t="shared" ref="G81" si="37">G70+G80</f>
        <v>33.31</v>
      </c>
      <c r="H81" s="32">
        <f t="shared" ref="H81" si="38">H70+H80</f>
        <v>37.58</v>
      </c>
      <c r="I81" s="32">
        <f t="shared" ref="I81" si="39">I70+I80</f>
        <v>133.80000000000001</v>
      </c>
      <c r="J81" s="32">
        <f t="shared" ref="J81:L81" si="40">J70+J80</f>
        <v>1009.8100000000001</v>
      </c>
      <c r="K81" s="32"/>
      <c r="L81" s="32">
        <f t="shared" si="40"/>
        <v>143.88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220</v>
      </c>
      <c r="G82" s="40">
        <v>24.1</v>
      </c>
      <c r="H82" s="40">
        <v>16.600000000000001</v>
      </c>
      <c r="I82" s="40">
        <v>23.6</v>
      </c>
      <c r="J82" s="40">
        <v>340</v>
      </c>
      <c r="K82" s="41">
        <v>223</v>
      </c>
      <c r="L82" s="40">
        <v>30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50</v>
      </c>
      <c r="G85" s="43">
        <v>6.68</v>
      </c>
      <c r="H85" s="43">
        <v>8.4499999999999993</v>
      </c>
      <c r="I85" s="43">
        <v>19.39</v>
      </c>
      <c r="J85" s="43">
        <v>180</v>
      </c>
      <c r="K85" s="44">
        <v>3</v>
      </c>
      <c r="L85" s="43">
        <v>15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1">SUM(G82:G88)</f>
        <v>30.91</v>
      </c>
      <c r="H89" s="19">
        <f t="shared" ref="H89" si="42">SUM(H82:H88)</f>
        <v>25.07</v>
      </c>
      <c r="I89" s="19">
        <f t="shared" ref="I89" si="43">SUM(I82:I88)</f>
        <v>58.19</v>
      </c>
      <c r="J89" s="19">
        <f t="shared" ref="J89:L89" si="44">SUM(J82:J88)</f>
        <v>582</v>
      </c>
      <c r="K89" s="25"/>
      <c r="L89" s="19">
        <f t="shared" si="44"/>
        <v>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0.71</v>
      </c>
      <c r="H90" s="43">
        <v>3.04</v>
      </c>
      <c r="I90" s="43">
        <v>4.18</v>
      </c>
      <c r="J90" s="43">
        <v>46.95</v>
      </c>
      <c r="K90" s="44">
        <v>52</v>
      </c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6.43</v>
      </c>
      <c r="H91" s="43">
        <v>8.6999999999999993</v>
      </c>
      <c r="I91" s="43">
        <v>12.95</v>
      </c>
      <c r="J91" s="43">
        <v>165.59</v>
      </c>
      <c r="K91" s="44">
        <v>95</v>
      </c>
      <c r="L91" s="43">
        <v>30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17</v>
      </c>
      <c r="H92" s="43">
        <v>16.600000000000001</v>
      </c>
      <c r="I92" s="43">
        <v>8</v>
      </c>
      <c r="J92" s="43">
        <v>250</v>
      </c>
      <c r="K92" s="44">
        <v>167</v>
      </c>
      <c r="L92" s="43">
        <v>30.88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2.4500000000000002</v>
      </c>
      <c r="H96" s="43">
        <v>7.55</v>
      </c>
      <c r="I96" s="43">
        <v>14.62</v>
      </c>
      <c r="J96" s="43">
        <v>139</v>
      </c>
      <c r="K96" s="44">
        <v>1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5">SUM(G90:G98)</f>
        <v>27.25</v>
      </c>
      <c r="H99" s="19">
        <f t="shared" ref="H99" si="46">SUM(H90:H98)</f>
        <v>35.979999999999997</v>
      </c>
      <c r="I99" s="19">
        <f t="shared" ref="I99" si="47">SUM(I90:I98)</f>
        <v>71.760000000000005</v>
      </c>
      <c r="J99" s="19">
        <f t="shared" ref="J99:L99" si="48">SUM(J90:J98)</f>
        <v>734.34</v>
      </c>
      <c r="K99" s="25"/>
      <c r="L99" s="19">
        <f t="shared" si="48"/>
        <v>88.88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49">G89+G99</f>
        <v>58.16</v>
      </c>
      <c r="H100" s="32">
        <f t="shared" ref="H100" si="50">H89+H99</f>
        <v>61.05</v>
      </c>
      <c r="I100" s="32">
        <f t="shared" ref="I100" si="51">I89+I99</f>
        <v>129.94999999999999</v>
      </c>
      <c r="J100" s="32">
        <f t="shared" ref="J100:L100" si="52">J89+J99</f>
        <v>1316.3400000000001</v>
      </c>
      <c r="K100" s="32"/>
      <c r="L100" s="32">
        <f t="shared" si="52"/>
        <v>143.88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250</v>
      </c>
      <c r="G101" s="40">
        <v>10.15</v>
      </c>
      <c r="H101" s="40">
        <v>11.92</v>
      </c>
      <c r="I101" s="40">
        <v>25.58</v>
      </c>
      <c r="J101" s="40">
        <v>250</v>
      </c>
      <c r="K101" s="41">
        <v>204</v>
      </c>
      <c r="L101" s="40">
        <v>40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50</v>
      </c>
      <c r="G104" s="43">
        <v>1.1299999999999999</v>
      </c>
      <c r="H104" s="43">
        <v>0.44</v>
      </c>
      <c r="I104" s="43">
        <v>7.7</v>
      </c>
      <c r="J104" s="43">
        <v>39.340000000000003</v>
      </c>
      <c r="K104" s="44">
        <v>1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11.41</v>
      </c>
      <c r="H108" s="19">
        <f t="shared" si="53"/>
        <v>12.379999999999999</v>
      </c>
      <c r="I108" s="19">
        <f t="shared" si="53"/>
        <v>48.480000000000004</v>
      </c>
      <c r="J108" s="19">
        <f t="shared" si="53"/>
        <v>351.34000000000003</v>
      </c>
      <c r="K108" s="25"/>
      <c r="L108" s="19">
        <f t="shared" ref="L108" si="54">SUM(L101:L107)</f>
        <v>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100</v>
      </c>
      <c r="G109" s="43">
        <v>1.54</v>
      </c>
      <c r="H109" s="43">
        <v>0.11</v>
      </c>
      <c r="I109" s="43">
        <v>10.91</v>
      </c>
      <c r="J109" s="43">
        <v>48.12</v>
      </c>
      <c r="K109" s="44">
        <v>46</v>
      </c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9.83</v>
      </c>
      <c r="H110" s="43">
        <v>8.8800000000000008</v>
      </c>
      <c r="I110" s="43">
        <v>16.8</v>
      </c>
      <c r="J110" s="43">
        <v>169.34</v>
      </c>
      <c r="K110" s="44">
        <v>102</v>
      </c>
      <c r="L110" s="43">
        <v>27</v>
      </c>
    </row>
    <row r="111" spans="1:12" ht="15" x14ac:dyDescent="0.2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14.55</v>
      </c>
      <c r="H111" s="43">
        <v>16.79</v>
      </c>
      <c r="I111" s="43">
        <v>2.89</v>
      </c>
      <c r="J111" s="43">
        <v>221</v>
      </c>
      <c r="K111" s="44">
        <v>260</v>
      </c>
      <c r="L111" s="43">
        <v>25.88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180</v>
      </c>
      <c r="G112" s="43">
        <v>3.26</v>
      </c>
      <c r="H112" s="43">
        <v>9.6199999999999992</v>
      </c>
      <c r="I112" s="43">
        <v>18.89</v>
      </c>
      <c r="J112" s="43">
        <v>181.5</v>
      </c>
      <c r="K112" s="44">
        <v>128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2.4500000000000002</v>
      </c>
      <c r="H115" s="43">
        <v>7.55</v>
      </c>
      <c r="I115" s="43">
        <v>14.62</v>
      </c>
      <c r="J115" s="43">
        <v>139</v>
      </c>
      <c r="K115" s="44">
        <v>1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5">SUM(G109:G117)</f>
        <v>32.29</v>
      </c>
      <c r="H118" s="19">
        <f t="shared" si="55"/>
        <v>43.04</v>
      </c>
      <c r="I118" s="19">
        <f t="shared" si="55"/>
        <v>96.12</v>
      </c>
      <c r="J118" s="19">
        <f t="shared" si="55"/>
        <v>891.76</v>
      </c>
      <c r="K118" s="25"/>
      <c r="L118" s="19">
        <f t="shared" ref="L118" si="56">SUM(L109:L117)</f>
        <v>88.88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1380</v>
      </c>
      <c r="G119" s="32">
        <f t="shared" ref="G119" si="57">G108+G118</f>
        <v>43.7</v>
      </c>
      <c r="H119" s="32">
        <f t="shared" ref="H119" si="58">H108+H118</f>
        <v>55.42</v>
      </c>
      <c r="I119" s="32">
        <f t="shared" ref="I119" si="59">I108+I118</f>
        <v>144.60000000000002</v>
      </c>
      <c r="J119" s="32">
        <f t="shared" ref="J119:L119" si="60">J108+J118</f>
        <v>1243.0999999999999</v>
      </c>
      <c r="K119" s="32"/>
      <c r="L119" s="32">
        <f t="shared" si="60"/>
        <v>143.88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250</v>
      </c>
      <c r="G120" s="40">
        <v>2.9</v>
      </c>
      <c r="H120" s="40">
        <v>3.2</v>
      </c>
      <c r="I120" s="40">
        <v>4.7</v>
      </c>
      <c r="J120" s="40">
        <v>57.99</v>
      </c>
      <c r="K120" s="41">
        <v>173</v>
      </c>
      <c r="L120" s="40">
        <v>30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6.68</v>
      </c>
      <c r="H123" s="43">
        <v>8.4499999999999993</v>
      </c>
      <c r="I123" s="43">
        <v>19.39</v>
      </c>
      <c r="J123" s="43">
        <v>180</v>
      </c>
      <c r="K123" s="44">
        <v>3</v>
      </c>
      <c r="L123" s="43">
        <v>15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9.7099999999999991</v>
      </c>
      <c r="H127" s="19">
        <f t="shared" si="61"/>
        <v>11.67</v>
      </c>
      <c r="I127" s="19">
        <f t="shared" si="61"/>
        <v>39.29</v>
      </c>
      <c r="J127" s="19">
        <f t="shared" si="61"/>
        <v>299.99</v>
      </c>
      <c r="K127" s="25"/>
      <c r="L127" s="19">
        <f t="shared" ref="L127" si="62">SUM(L120:L126)</f>
        <v>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1.26</v>
      </c>
      <c r="H128" s="43">
        <v>10.14</v>
      </c>
      <c r="I128" s="43">
        <v>8.32</v>
      </c>
      <c r="J128" s="43">
        <v>129.26</v>
      </c>
      <c r="K128" s="44">
        <v>67</v>
      </c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2.38</v>
      </c>
      <c r="H129" s="43">
        <v>5.07</v>
      </c>
      <c r="I129" s="43">
        <v>12.99</v>
      </c>
      <c r="J129" s="43">
        <v>117</v>
      </c>
      <c r="K129" s="44">
        <v>111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200</v>
      </c>
      <c r="G130" s="43">
        <v>20.350000000000001</v>
      </c>
      <c r="H130" s="43">
        <v>19.02</v>
      </c>
      <c r="I130" s="43">
        <v>32.43</v>
      </c>
      <c r="J130" s="43">
        <v>395</v>
      </c>
      <c r="K130" s="44">
        <v>291</v>
      </c>
      <c r="L130" s="43">
        <v>30.88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>
        <v>349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2.4500000000000002</v>
      </c>
      <c r="H134" s="43">
        <v>7.55</v>
      </c>
      <c r="I134" s="43">
        <v>14.62</v>
      </c>
      <c r="J134" s="43">
        <v>139</v>
      </c>
      <c r="K134" s="44">
        <v>1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3">SUM(G128:G136)</f>
        <v>27.1</v>
      </c>
      <c r="H137" s="19">
        <f t="shared" si="63"/>
        <v>41.870000000000005</v>
      </c>
      <c r="I137" s="19">
        <f t="shared" si="63"/>
        <v>100.37</v>
      </c>
      <c r="J137" s="19">
        <f t="shared" si="63"/>
        <v>913.06</v>
      </c>
      <c r="K137" s="25"/>
      <c r="L137" s="19">
        <f t="shared" ref="L137" si="64">SUM(L128:L136)</f>
        <v>88.88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5">G127+G137</f>
        <v>36.81</v>
      </c>
      <c r="H138" s="32">
        <f t="shared" ref="H138" si="66">H127+H137</f>
        <v>53.540000000000006</v>
      </c>
      <c r="I138" s="32">
        <f t="shared" ref="I138" si="67">I127+I137</f>
        <v>139.66</v>
      </c>
      <c r="J138" s="32">
        <f t="shared" ref="J138:L138" si="68">J127+J137</f>
        <v>1213.05</v>
      </c>
      <c r="K138" s="32"/>
      <c r="L138" s="32">
        <f t="shared" si="68"/>
        <v>143.88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10.06</v>
      </c>
      <c r="H139" s="40">
        <v>11.34</v>
      </c>
      <c r="I139" s="40">
        <v>41.26</v>
      </c>
      <c r="J139" s="40">
        <v>307</v>
      </c>
      <c r="K139" s="41">
        <v>174</v>
      </c>
      <c r="L139" s="40">
        <v>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0.06</v>
      </c>
      <c r="H141" s="43">
        <v>0.02</v>
      </c>
      <c r="I141" s="43">
        <v>9.4600000000000009</v>
      </c>
      <c r="J141" s="43">
        <v>37.89</v>
      </c>
      <c r="K141" s="44">
        <v>376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6.68</v>
      </c>
      <c r="H142" s="43">
        <v>8.4499999999999993</v>
      </c>
      <c r="I142" s="43">
        <v>19.39</v>
      </c>
      <c r="J142" s="43">
        <v>180</v>
      </c>
      <c r="K142" s="44">
        <v>3</v>
      </c>
      <c r="L142" s="43">
        <v>15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16.8</v>
      </c>
      <c r="H146" s="19">
        <f t="shared" si="69"/>
        <v>19.809999999999999</v>
      </c>
      <c r="I146" s="19">
        <f t="shared" si="69"/>
        <v>70.11</v>
      </c>
      <c r="J146" s="19">
        <f t="shared" si="69"/>
        <v>524.89</v>
      </c>
      <c r="K146" s="25"/>
      <c r="L146" s="19">
        <f t="shared" ref="L146" si="70">SUM(L139:L145)</f>
        <v>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0.6</v>
      </c>
      <c r="H147" s="43">
        <v>6.12</v>
      </c>
      <c r="I147" s="43">
        <v>2.1</v>
      </c>
      <c r="J147" s="43">
        <v>66</v>
      </c>
      <c r="K147" s="44">
        <v>22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1.83</v>
      </c>
      <c r="H148" s="43">
        <v>5</v>
      </c>
      <c r="I148" s="43">
        <v>10.65</v>
      </c>
      <c r="J148" s="43">
        <v>95</v>
      </c>
      <c r="K148" s="44">
        <v>128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100</v>
      </c>
      <c r="G149" s="43">
        <v>7.88</v>
      </c>
      <c r="H149" s="43">
        <v>4.1399999999999997</v>
      </c>
      <c r="I149" s="43">
        <v>3.74</v>
      </c>
      <c r="J149" s="43">
        <v>82.78</v>
      </c>
      <c r="K149" s="44">
        <v>232</v>
      </c>
      <c r="L149" s="43">
        <v>30.88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180</v>
      </c>
      <c r="G150" s="43">
        <v>4.95</v>
      </c>
      <c r="H150" s="43">
        <v>8.77</v>
      </c>
      <c r="I150" s="43">
        <v>25.35</v>
      </c>
      <c r="J150" s="43">
        <v>193.9</v>
      </c>
      <c r="K150" s="44"/>
      <c r="L150" s="43">
        <v>8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2.4500000000000002</v>
      </c>
      <c r="H153" s="43">
        <v>7.55</v>
      </c>
      <c r="I153" s="43">
        <v>14.62</v>
      </c>
      <c r="J153" s="43">
        <v>139</v>
      </c>
      <c r="K153" s="44">
        <v>1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1">SUM(G147:G155)</f>
        <v>18.37</v>
      </c>
      <c r="H156" s="19">
        <f t="shared" si="71"/>
        <v>31.67</v>
      </c>
      <c r="I156" s="19">
        <f t="shared" si="71"/>
        <v>88.47</v>
      </c>
      <c r="J156" s="19">
        <f t="shared" si="71"/>
        <v>709.48</v>
      </c>
      <c r="K156" s="25"/>
      <c r="L156" s="19">
        <f t="shared" ref="L156" si="72">SUM(L147:L155)</f>
        <v>88.88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1380</v>
      </c>
      <c r="G157" s="32">
        <f t="shared" ref="G157" si="73">G146+G156</f>
        <v>35.17</v>
      </c>
      <c r="H157" s="32">
        <f t="shared" ref="H157" si="74">H146+H156</f>
        <v>51.480000000000004</v>
      </c>
      <c r="I157" s="32">
        <f t="shared" ref="I157" si="75">I146+I156</f>
        <v>158.57999999999998</v>
      </c>
      <c r="J157" s="32">
        <f t="shared" ref="J157:L157" si="76">J146+J156</f>
        <v>1234.3699999999999</v>
      </c>
      <c r="K157" s="32"/>
      <c r="L157" s="32">
        <f t="shared" si="76"/>
        <v>143.88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2.7</v>
      </c>
      <c r="H158" s="40">
        <v>5.41</v>
      </c>
      <c r="I158" s="40">
        <v>18.489999999999998</v>
      </c>
      <c r="J158" s="40">
        <v>128.9</v>
      </c>
      <c r="K158" s="41">
        <v>175</v>
      </c>
      <c r="L158" s="40">
        <v>32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0.06</v>
      </c>
      <c r="H160" s="43">
        <v>0.02</v>
      </c>
      <c r="I160" s="43">
        <v>9.4600000000000009</v>
      </c>
      <c r="J160" s="43">
        <v>37.89</v>
      </c>
      <c r="K160" s="44">
        <v>376</v>
      </c>
      <c r="L160" s="43">
        <v>8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6.68</v>
      </c>
      <c r="H161" s="43">
        <v>8.4499999999999993</v>
      </c>
      <c r="I161" s="43">
        <v>19.39</v>
      </c>
      <c r="J161" s="43">
        <v>180</v>
      </c>
      <c r="K161" s="44">
        <v>3</v>
      </c>
      <c r="L161" s="43">
        <v>15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9.44</v>
      </c>
      <c r="H165" s="19">
        <f t="shared" si="77"/>
        <v>13.879999999999999</v>
      </c>
      <c r="I165" s="19">
        <f t="shared" si="77"/>
        <v>47.34</v>
      </c>
      <c r="J165" s="19">
        <f t="shared" si="77"/>
        <v>346.79</v>
      </c>
      <c r="K165" s="25"/>
      <c r="L165" s="19">
        <f t="shared" ref="L165" si="78">SUM(L158:L164)</f>
        <v>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0.85</v>
      </c>
      <c r="H166" s="43">
        <v>3.05</v>
      </c>
      <c r="I166" s="43">
        <v>5.41</v>
      </c>
      <c r="J166" s="43">
        <v>52.44</v>
      </c>
      <c r="K166" s="44">
        <v>45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43</v>
      </c>
      <c r="F167" s="43">
        <v>250</v>
      </c>
      <c r="G167" s="43">
        <v>0.13</v>
      </c>
      <c r="H167" s="43">
        <v>0.01</v>
      </c>
      <c r="I167" s="43">
        <v>0.75</v>
      </c>
      <c r="J167" s="43">
        <v>3.5</v>
      </c>
      <c r="K167" s="44">
        <v>111</v>
      </c>
      <c r="L167" s="43">
        <v>30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220</v>
      </c>
      <c r="G168" s="43">
        <v>1.89</v>
      </c>
      <c r="H168" s="43">
        <v>5.97</v>
      </c>
      <c r="I168" s="43">
        <v>15.77</v>
      </c>
      <c r="J168" s="43">
        <v>124.44</v>
      </c>
      <c r="K168" s="44">
        <v>289</v>
      </c>
      <c r="L168" s="43">
        <v>33.880000000000003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2.4500000000000002</v>
      </c>
      <c r="H172" s="43">
        <v>7.55</v>
      </c>
      <c r="I172" s="43">
        <v>14.62</v>
      </c>
      <c r="J172" s="43">
        <v>139</v>
      </c>
      <c r="K172" s="44">
        <v>1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9">SUM(G166:G174)</f>
        <v>5.98</v>
      </c>
      <c r="H175" s="19">
        <f t="shared" si="79"/>
        <v>16.669999999999998</v>
      </c>
      <c r="I175" s="19">
        <f t="shared" si="79"/>
        <v>68.56</v>
      </c>
      <c r="J175" s="19">
        <f t="shared" si="79"/>
        <v>452.18</v>
      </c>
      <c r="K175" s="25"/>
      <c r="L175" s="19">
        <f t="shared" ref="L175" si="80">SUM(L166:L174)</f>
        <v>88.88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1320</v>
      </c>
      <c r="G176" s="32">
        <f t="shared" ref="G176" si="81">G165+G175</f>
        <v>15.42</v>
      </c>
      <c r="H176" s="32">
        <f t="shared" ref="H176" si="82">H165+H175</f>
        <v>30.549999999999997</v>
      </c>
      <c r="I176" s="32">
        <f t="shared" ref="I176" si="83">I165+I175</f>
        <v>115.9</v>
      </c>
      <c r="J176" s="32">
        <f t="shared" ref="J176:L176" si="84">J165+J175</f>
        <v>798.97</v>
      </c>
      <c r="K176" s="32"/>
      <c r="L176" s="32">
        <f t="shared" si="84"/>
        <v>143.88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220</v>
      </c>
      <c r="G177" s="40">
        <v>24.1</v>
      </c>
      <c r="H177" s="40">
        <v>16.600000000000001</v>
      </c>
      <c r="I177" s="40">
        <v>23.6</v>
      </c>
      <c r="J177" s="40">
        <v>340</v>
      </c>
      <c r="K177" s="41">
        <v>223</v>
      </c>
      <c r="L177" s="40">
        <v>30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50</v>
      </c>
      <c r="G180" s="43">
        <v>6.68</v>
      </c>
      <c r="H180" s="43">
        <v>8.4499999999999993</v>
      </c>
      <c r="I180" s="43">
        <v>19.39</v>
      </c>
      <c r="J180" s="43">
        <v>180</v>
      </c>
      <c r="K180" s="44">
        <v>3</v>
      </c>
      <c r="L180" s="43">
        <v>15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5">SUM(G177:G183)</f>
        <v>30.91</v>
      </c>
      <c r="H184" s="19">
        <f t="shared" si="85"/>
        <v>25.07</v>
      </c>
      <c r="I184" s="19">
        <f t="shared" si="85"/>
        <v>58.19</v>
      </c>
      <c r="J184" s="19">
        <f t="shared" si="85"/>
        <v>582</v>
      </c>
      <c r="K184" s="25"/>
      <c r="L184" s="19">
        <f t="shared" ref="L184" si="86">SUM(L177:L183)</f>
        <v>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100</v>
      </c>
      <c r="G185" s="43">
        <v>0.71</v>
      </c>
      <c r="H185" s="43">
        <v>3.04</v>
      </c>
      <c r="I185" s="43">
        <v>4.18</v>
      </c>
      <c r="J185" s="43">
        <v>46.95</v>
      </c>
      <c r="K185" s="44">
        <v>52</v>
      </c>
      <c r="L185" s="43">
        <v>8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6.37</v>
      </c>
      <c r="H186" s="43">
        <v>10.6</v>
      </c>
      <c r="I186" s="43">
        <v>8.26</v>
      </c>
      <c r="J186" s="43">
        <v>157.04</v>
      </c>
      <c r="K186" s="44">
        <v>88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12.38</v>
      </c>
      <c r="H187" s="43">
        <v>18.149999999999999</v>
      </c>
      <c r="I187" s="43">
        <v>10.74</v>
      </c>
      <c r="J187" s="43">
        <v>258</v>
      </c>
      <c r="K187" s="44">
        <v>260</v>
      </c>
      <c r="L187" s="43">
        <v>25.88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180</v>
      </c>
      <c r="G188" s="43">
        <v>8.77</v>
      </c>
      <c r="H188" s="43">
        <v>9.35</v>
      </c>
      <c r="I188" s="43">
        <v>57.93</v>
      </c>
      <c r="J188" s="43">
        <v>336.51</v>
      </c>
      <c r="K188" s="44">
        <v>309</v>
      </c>
      <c r="L188" s="43">
        <v>15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2.4500000000000002</v>
      </c>
      <c r="H191" s="43">
        <v>7.55</v>
      </c>
      <c r="I191" s="43">
        <v>14.62</v>
      </c>
      <c r="J191" s="43">
        <v>139</v>
      </c>
      <c r="K191" s="44">
        <v>1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7">SUM(G185:G193)</f>
        <v>31.34</v>
      </c>
      <c r="H194" s="19">
        <f t="shared" si="87"/>
        <v>48.78</v>
      </c>
      <c r="I194" s="19">
        <f t="shared" si="87"/>
        <v>127.74000000000001</v>
      </c>
      <c r="J194" s="19">
        <f t="shared" si="87"/>
        <v>1070.3</v>
      </c>
      <c r="K194" s="25"/>
      <c r="L194" s="19">
        <f>SUM(L185:L193)</f>
        <v>88.88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1350</v>
      </c>
      <c r="G195" s="32">
        <f t="shared" ref="G195" si="88">G184+G194</f>
        <v>62.25</v>
      </c>
      <c r="H195" s="32">
        <f t="shared" ref="H195" si="89">H184+H194</f>
        <v>73.849999999999994</v>
      </c>
      <c r="I195" s="32">
        <f t="shared" ref="I195" si="90">I184+I194</f>
        <v>185.93</v>
      </c>
      <c r="J195" s="32">
        <f t="shared" ref="J195:L195" si="91">J184+J194</f>
        <v>1652.3</v>
      </c>
      <c r="K195" s="32"/>
      <c r="L195" s="32">
        <f t="shared" si="91"/>
        <v>143.88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40.125000000000007</v>
      </c>
      <c r="H196" s="34">
        <f t="shared" si="92"/>
        <v>53.906000000000006</v>
      </c>
      <c r="I196" s="34">
        <f t="shared" si="92"/>
        <v>149.72700000000003</v>
      </c>
      <c r="J196" s="34">
        <f t="shared" si="92"/>
        <v>1247.2099999999996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143.88000000000002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2023-10-19T10:37:52Z</dcterms:modified>
</cp:coreProperties>
</file>